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tvarova\Downloads\"/>
    </mc:Choice>
  </mc:AlternateContent>
  <xr:revisionPtr revIDLastSave="0" documentId="13_ncr:1_{99FFE160-8DC4-48E0-9ADA-27833AC61E8A}" xr6:coauthVersionLast="47" xr6:coauthVersionMax="47" xr10:uidLastSave="{00000000-0000-0000-0000-000000000000}"/>
  <bookViews>
    <workbookView xWindow="30" yWindow="390" windowWidth="20460" windowHeight="10770" tabRatio="760" xr2:uid="{00000000-000D-0000-FFFF-FFFF00000000}"/>
  </bookViews>
  <sheets>
    <sheet name="SOUHRNNÉ INFORMACE" sheetId="11" r:id="rId1"/>
  </sheets>
  <definedNames>
    <definedName name="anone">#REF!</definedName>
    <definedName name="_xlnm.Print_Area" localSheetId="0">'SOUHRNNÉ INFORMACE'!$A$1:$D$23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C15" i="11"/>
  <c r="C21" i="11"/>
  <c r="C10" i="11" l="1"/>
  <c r="C20" i="11" s="1"/>
  <c r="C19" i="11"/>
  <c r="C16" i="11" l="1"/>
  <c r="C22" i="11" l="1"/>
  <c r="C23" i="11" s="1"/>
  <c r="B22" i="11"/>
</calcChain>
</file>

<file path=xl/sharedStrings.xml><?xml version="1.0" encoding="utf-8"?>
<sst xmlns="http://schemas.openxmlformats.org/spreadsheetml/2006/main" count="30" uniqueCount="26">
  <si>
    <t>Žadatel:</t>
  </si>
  <si>
    <t>IČO:</t>
  </si>
  <si>
    <t>reg. číslo projektu:</t>
  </si>
  <si>
    <t>Jméno kontaktní osoby:</t>
  </si>
  <si>
    <t>Kontakt na kontaktní osobu (tel/email):</t>
  </si>
  <si>
    <t>Doplní se po vyplnění příslušných listů.</t>
  </si>
  <si>
    <t xml:space="preserve">Výdaje na služby, analýzy a studie spojené se zpracováním SECAP+ jako celku </t>
  </si>
  <si>
    <t>Výdaje vynaložené na jedno pracovní místo (max. do výše 10% z CZV)</t>
  </si>
  <si>
    <t>Výdaje na realizaci veřejných zakázek</t>
  </si>
  <si>
    <t xml:space="preserve">Celkem </t>
  </si>
  <si>
    <t>Výdaje</t>
  </si>
  <si>
    <t>Maximální výše podpory na realizaci projektu v Kč</t>
  </si>
  <si>
    <t>Maximální míra podpory v %</t>
  </si>
  <si>
    <t>3 tis. - 5 tis. obyvatel</t>
  </si>
  <si>
    <t>5 tis. - 30 tis. obyvatel</t>
  </si>
  <si>
    <t>nad 30 tis. obyvatel</t>
  </si>
  <si>
    <t>Počet obyvatel v řešeném souvislém území</t>
  </si>
  <si>
    <t>Maximální výše podpory dle počtu obyvatel</t>
  </si>
  <si>
    <t>Území nad 200 km2</t>
  </si>
  <si>
    <t>ANO</t>
  </si>
  <si>
    <t>NE</t>
  </si>
  <si>
    <t>Členství všech obcí v Paktu starostů a primátorů</t>
  </si>
  <si>
    <t xml:space="preserve">Bonus pro řešené souvislé území nad 200 km2 </t>
  </si>
  <si>
    <t>Bonus za členství všech obcí z řešeného území v Paktu starostů a primátorů</t>
  </si>
  <si>
    <t>Počet obcí v Paktu starostů a primátorů</t>
  </si>
  <si>
    <t>Předpokládané výdaje na realizaci projektu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</si>
</sst>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</numFmts>
  <fonts count="1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Arial CE"/>
      <charset val="238"/>
    </font>
    <font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UI"/>
      <charset val="238"/>
    </font>
    <font>
      <sz val="10"/>
      <name val="Arial"/>
      <family val="2"/>
      <charset val="238"/>
    </font>
    <font>
      <b/>
      <i/>
      <sz val="10"/>
      <name val="Segoe UI"/>
      <family val="2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3" xfId="0" applyFont="1" applyBorder="1"/>
    <xf numFmtId="164" fontId="4" fillId="0" borderId="4" xfId="1" applyNumberFormat="1" applyFont="1" applyBorder="1"/>
    <xf numFmtId="0" fontId="3" fillId="0" borderId="0" xfId="0" applyFont="1"/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9" fontId="4" fillId="0" borderId="4" xfId="6" applyFont="1" applyBorder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/>
    <xf numFmtId="0" fontId="6" fillId="3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165" fontId="10" fillId="0" borderId="8" xfId="0" applyNumberFormat="1" applyFont="1" applyBorder="1"/>
    <xf numFmtId="0" fontId="10" fillId="0" borderId="9" xfId="0" applyFont="1" applyBorder="1"/>
    <xf numFmtId="0" fontId="5" fillId="0" borderId="3" xfId="0" applyFont="1" applyBorder="1"/>
    <xf numFmtId="164" fontId="5" fillId="0" borderId="4" xfId="1" applyNumberFormat="1" applyFont="1" applyBorder="1"/>
    <xf numFmtId="9" fontId="5" fillId="0" borderId="4" xfId="6" applyFont="1" applyBorder="1"/>
    <xf numFmtId="0" fontId="11" fillId="2" borderId="0" xfId="0" applyFont="1" applyFill="1"/>
    <xf numFmtId="0" fontId="9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164" fontId="4" fillId="4" borderId="4" xfId="1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Font="1"/>
    <xf numFmtId="0" fontId="0" fillId="4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/>
    <xf numFmtId="164" fontId="6" fillId="0" borderId="4" xfId="1" applyNumberFormat="1" applyFont="1" applyBorder="1"/>
    <xf numFmtId="9" fontId="6" fillId="0" borderId="4" xfId="6" applyFont="1" applyBorder="1"/>
  </cellXfs>
  <cellStyles count="7">
    <cellStyle name="Měna" xfId="1" builtinId="4"/>
    <cellStyle name="Měna 2" xfId="2" xr:uid="{C980D504-398E-4479-8D77-5D0844E9B0A9}"/>
    <cellStyle name="Normální" xfId="0" builtinId="0"/>
    <cellStyle name="Normální 2" xfId="5" xr:uid="{1A9C1518-1C8B-4609-9E19-B60FCBEF79D4}"/>
    <cellStyle name="normální 2 3" xfId="4" xr:uid="{7D315205-593D-4B85-B882-CD53AC9A163A}"/>
    <cellStyle name="Normální 3 2" xfId="3" xr:uid="{FB9E30DB-3667-46CD-87D3-FBF92AF84E4F}"/>
    <cellStyle name="Procenta" xfId="6" builtinId="5"/>
  </cellStyles>
  <dxfs count="0"/>
  <tableStyles count="0" defaultTableStyle="TableStyleMedium9" defaultPivotStyle="PivotStyleLight16"/>
  <colors>
    <mruColors>
      <color rgb="FFCCFFCC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A54B-1FE7-4D8F-90D3-0787473858B0}">
  <dimension ref="A1:J32"/>
  <sheetViews>
    <sheetView showGridLines="0" tabSelected="1" topLeftCell="A7" zoomScaleNormal="100" zoomScaleSheetLayoutView="110" workbookViewId="0">
      <selection activeCell="B16" sqref="B16"/>
    </sheetView>
  </sheetViews>
  <sheetFormatPr defaultRowHeight="12.75"/>
  <cols>
    <col min="1" max="1" width="69.7109375" customWidth="1"/>
    <col min="2" max="2" width="31.7109375" customWidth="1"/>
    <col min="3" max="3" width="25" customWidth="1"/>
    <col min="4" max="4" width="12.140625" customWidth="1"/>
    <col min="5" max="5" width="50.7109375" bestFit="1" customWidth="1"/>
    <col min="6" max="6" width="14.7109375" bestFit="1" customWidth="1"/>
    <col min="7" max="7" width="3.85546875" hidden="1" customWidth="1"/>
    <col min="8" max="8" width="5.28515625" hidden="1" customWidth="1"/>
    <col min="9" max="9" width="7.28515625" hidden="1" customWidth="1"/>
  </cols>
  <sheetData>
    <row r="1" spans="1:9" ht="9" customHeight="1">
      <c r="C1" s="22"/>
      <c r="D1" s="22"/>
    </row>
    <row r="2" spans="1:9" ht="14.25">
      <c r="A2" s="10" t="s">
        <v>0</v>
      </c>
      <c r="B2" s="18"/>
    </row>
    <row r="3" spans="1:9" ht="14.25">
      <c r="A3" s="11" t="s">
        <v>1</v>
      </c>
      <c r="B3" s="19"/>
    </row>
    <row r="4" spans="1:9" ht="14.25">
      <c r="A4" s="11" t="s">
        <v>2</v>
      </c>
      <c r="B4" s="19"/>
    </row>
    <row r="5" spans="1:9" ht="14.25">
      <c r="A5" s="11" t="s">
        <v>3</v>
      </c>
      <c r="B5" s="19"/>
    </row>
    <row r="6" spans="1:9" ht="14.25">
      <c r="A6" s="11" t="s">
        <v>4</v>
      </c>
      <c r="B6" s="19"/>
      <c r="C6" s="25"/>
      <c r="D6" s="25"/>
      <c r="E6" s="25"/>
      <c r="F6" s="25"/>
    </row>
    <row r="7" spans="1:9" ht="14.25">
      <c r="A7" s="11" t="s">
        <v>16</v>
      </c>
      <c r="B7" s="20" t="s">
        <v>14</v>
      </c>
      <c r="C7" s="25"/>
      <c r="D7" s="25"/>
      <c r="E7" s="25"/>
      <c r="F7" s="25"/>
    </row>
    <row r="8" spans="1:9" ht="14.25">
      <c r="A8" s="11" t="s">
        <v>18</v>
      </c>
      <c r="B8" s="26" t="s">
        <v>20</v>
      </c>
      <c r="C8" s="25"/>
      <c r="D8" s="25"/>
      <c r="E8" s="25"/>
      <c r="F8" s="25"/>
    </row>
    <row r="9" spans="1:9" ht="14.25">
      <c r="A9" s="11" t="s">
        <v>21</v>
      </c>
      <c r="B9" s="26" t="s">
        <v>20</v>
      </c>
      <c r="C9" s="25"/>
      <c r="D9" s="25"/>
      <c r="E9" s="25"/>
      <c r="F9" s="25"/>
    </row>
    <row r="10" spans="1:9" ht="14.25">
      <c r="A10" s="11" t="s">
        <v>24</v>
      </c>
      <c r="B10" s="26">
        <v>0</v>
      </c>
      <c r="C10" s="17">
        <f>IF(B9="ANO",B10*15000,0)</f>
        <v>0</v>
      </c>
      <c r="D10" s="25"/>
      <c r="E10" s="25"/>
      <c r="F10" s="25"/>
    </row>
    <row r="11" spans="1:9">
      <c r="A11" s="25"/>
      <c r="B11" s="25"/>
      <c r="C11" s="25"/>
      <c r="D11" s="25"/>
      <c r="E11" s="25"/>
      <c r="F11" s="25"/>
    </row>
    <row r="12" spans="1:9" ht="13.5" thickBot="1">
      <c r="A12" s="3" t="s">
        <v>5</v>
      </c>
      <c r="B12" s="25"/>
      <c r="C12" s="25"/>
      <c r="D12" s="25"/>
      <c r="E12" s="25"/>
      <c r="F12" s="25"/>
    </row>
    <row r="13" spans="1:9" ht="47.25" customHeight="1">
      <c r="A13" s="4" t="s">
        <v>10</v>
      </c>
      <c r="B13" s="5" t="s">
        <v>25</v>
      </c>
      <c r="C13" s="5" t="s">
        <v>11</v>
      </c>
      <c r="D13" s="5" t="s">
        <v>12</v>
      </c>
      <c r="E13" s="25"/>
      <c r="F13" s="25"/>
    </row>
    <row r="14" spans="1:9" ht="1.5" customHeight="1">
      <c r="A14" s="7"/>
      <c r="B14" s="8"/>
      <c r="C14" s="8"/>
      <c r="D14" s="8"/>
      <c r="E14" s="25"/>
      <c r="F14" s="25"/>
      <c r="G14" s="9" t="s">
        <v>13</v>
      </c>
      <c r="H14" s="9">
        <v>500000</v>
      </c>
      <c r="I14" s="9"/>
    </row>
    <row r="15" spans="1:9" ht="14.25">
      <c r="A15" s="1" t="s">
        <v>6</v>
      </c>
      <c r="B15" s="21">
        <v>0</v>
      </c>
      <c r="C15" s="2">
        <f>B15*D15</f>
        <v>0</v>
      </c>
      <c r="D15" s="6">
        <v>0.6</v>
      </c>
      <c r="E15" s="25"/>
      <c r="F15" s="25"/>
      <c r="G15" s="9" t="s">
        <v>14</v>
      </c>
      <c r="H15" s="9">
        <v>1000000</v>
      </c>
      <c r="I15" s="9"/>
    </row>
    <row r="16" spans="1:9" ht="14.25">
      <c r="A16" s="1" t="s">
        <v>8</v>
      </c>
      <c r="B16" s="21">
        <v>0</v>
      </c>
      <c r="C16" s="2">
        <f>B16*D16</f>
        <v>0</v>
      </c>
      <c r="D16" s="6">
        <v>0.6</v>
      </c>
      <c r="E16" s="25"/>
      <c r="F16" s="25"/>
      <c r="G16" s="9" t="s">
        <v>15</v>
      </c>
      <c r="H16" s="9">
        <v>1500000</v>
      </c>
      <c r="I16" s="9"/>
    </row>
    <row r="17" spans="1:10" ht="14.25">
      <c r="A17" s="1" t="s">
        <v>7</v>
      </c>
      <c r="B17" s="21">
        <v>0</v>
      </c>
      <c r="C17" s="2">
        <f>MIN(B17, (B15 + B16) * D17)</f>
        <v>0</v>
      </c>
      <c r="D17" s="6">
        <v>0.1</v>
      </c>
      <c r="E17" s="25"/>
      <c r="F17" s="25"/>
      <c r="G17" s="9"/>
      <c r="H17" s="9"/>
      <c r="I17" s="9"/>
    </row>
    <row r="18" spans="1:10" ht="14.25">
      <c r="A18" s="1"/>
      <c r="B18" s="2"/>
      <c r="C18" s="2"/>
      <c r="D18" s="6"/>
      <c r="E18" s="25"/>
      <c r="F18" s="25"/>
    </row>
    <row r="19" spans="1:10" ht="14.25">
      <c r="A19" s="14" t="s">
        <v>22</v>
      </c>
      <c r="B19" s="2"/>
      <c r="C19" s="15">
        <f>IF(B8="ANO",200000,0)</f>
        <v>0</v>
      </c>
      <c r="D19" s="6"/>
      <c r="E19" s="25"/>
      <c r="F19" s="25"/>
    </row>
    <row r="20" spans="1:10" ht="14.25">
      <c r="A20" s="14" t="s">
        <v>23</v>
      </c>
      <c r="B20" s="2"/>
      <c r="C20" s="15">
        <f>IF(C10&gt;150000,150000,C10)</f>
        <v>0</v>
      </c>
      <c r="D20" s="6"/>
      <c r="E20" s="25"/>
      <c r="F20" s="25"/>
    </row>
    <row r="21" spans="1:10" ht="14.25">
      <c r="A21" s="14" t="s">
        <v>17</v>
      </c>
      <c r="B21" s="15"/>
      <c r="C21" s="15">
        <f>VLOOKUP(B7,G14:H16,2,FALSE)</f>
        <v>1000000</v>
      </c>
      <c r="D21" s="16"/>
      <c r="E21" s="25"/>
      <c r="F21" s="25"/>
    </row>
    <row r="22" spans="1:10" ht="15.75" customHeight="1" thickBot="1">
      <c r="A22" s="27" t="s">
        <v>9</v>
      </c>
      <c r="B22" s="28">
        <f>SUM(B15:B21)</f>
        <v>0</v>
      </c>
      <c r="C22" s="28">
        <f>SUM(C15:C17)</f>
        <v>0</v>
      </c>
      <c r="D22" s="29"/>
      <c r="E22" s="25"/>
      <c r="F22" s="25"/>
    </row>
    <row r="23" spans="1:10" ht="15" thickBot="1">
      <c r="A23" s="23" t="s">
        <v>9</v>
      </c>
      <c r="B23" s="24"/>
      <c r="C23" s="12">
        <f>IF(C22&gt;C21,C21+C19+C20,C22+C19+C20)</f>
        <v>0</v>
      </c>
      <c r="D23" s="13"/>
      <c r="E23" s="25"/>
      <c r="F23" s="25"/>
    </row>
    <row r="24" spans="1:10">
      <c r="A24" s="25"/>
      <c r="B24" s="25"/>
      <c r="C24" s="25"/>
      <c r="D24" s="25"/>
      <c r="E24" s="25"/>
      <c r="F24" s="25"/>
    </row>
    <row r="25" spans="1:10">
      <c r="A25" s="25"/>
      <c r="B25" s="25"/>
      <c r="C25" s="25"/>
      <c r="D25" s="25"/>
      <c r="E25" s="25"/>
      <c r="F25" s="25"/>
    </row>
    <row r="26" spans="1:10">
      <c r="A26" s="25"/>
      <c r="B26" s="25"/>
      <c r="C26" s="25"/>
      <c r="D26" s="25"/>
      <c r="E26" s="25"/>
      <c r="F26" s="25"/>
    </row>
    <row r="27" spans="1:10">
      <c r="A27" s="25"/>
      <c r="B27" s="25"/>
      <c r="C27" s="25"/>
      <c r="D27" s="25"/>
      <c r="E27" s="25"/>
      <c r="F27" s="25"/>
    </row>
    <row r="28" spans="1:10">
      <c r="A28" s="25"/>
      <c r="B28" s="25"/>
      <c r="C28" s="25"/>
      <c r="D28" s="25"/>
      <c r="E28" s="25"/>
      <c r="F28" s="25"/>
    </row>
    <row r="29" spans="1:10">
      <c r="A29" s="25"/>
      <c r="B29" s="25"/>
      <c r="C29" s="25"/>
      <c r="D29" s="25"/>
      <c r="E29" s="25"/>
      <c r="F29" s="25"/>
    </row>
    <row r="30" spans="1:10">
      <c r="J30" s="17" t="s">
        <v>19</v>
      </c>
    </row>
    <row r="31" spans="1:10">
      <c r="J31" s="17" t="s">
        <v>20</v>
      </c>
    </row>
    <row r="32" spans="1:10">
      <c r="J32" s="17"/>
    </row>
  </sheetData>
  <sheetProtection algorithmName="SHA-512" hashValue="cCghGMIxys+DiiVsKlyr9L9Bw69cKSmF9rAMLHqWhCy7A0bIi2qdtqandHDEqScEUQhDQaCUN5JHxrBuwemZpA==" saltValue="UZZ/dMb0LgyqRxmQjgdAkw==" spinCount="100000" sheet="1" objects="1" scenarios="1" insertRows="0" selectLockedCells="1"/>
  <mergeCells count="2">
    <mergeCell ref="C1:D1"/>
    <mergeCell ref="A23:B23"/>
  </mergeCells>
  <dataValidations count="2">
    <dataValidation type="list" allowBlank="1" showInputMessage="1" showErrorMessage="1" sqref="B7" xr:uid="{9B77E3F9-0897-4E7F-8AF4-BB1038549CC7}">
      <formula1>$G$14:$G$16</formula1>
    </dataValidation>
    <dataValidation type="list" allowBlank="1" showInputMessage="1" showErrorMessage="1" sqref="B8:B9" xr:uid="{0E7C1C42-5C22-4031-B19D-4F58E8FDAE72}">
      <formula1>$J$30:$J$31</formula1>
    </dataValidation>
  </dataValidations>
  <pageMargins left="0.70866141732283472" right="0.70866141732283472" top="1.1811023622047245" bottom="0.74803149606299213" header="0" footer="0.31496062992125984"/>
  <pageSetup paperSize="9" scale="85" orientation="landscape" r:id="rId1"/>
  <headerFooter>
    <oddHeader>&amp;L&amp;G</oddHeader>
    <oddFooter>&amp;L&amp;"SegoeUI,Obyčejné"&amp;8Státní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C1F66EDD2A934886AF2F64A9FC74BF" ma:contentTypeVersion="3" ma:contentTypeDescription="Vytvoří nový dokument" ma:contentTypeScope="" ma:versionID="aebfbcc797ec6787c060db601c0b75ca">
  <xsd:schema xmlns:xsd="http://www.w3.org/2001/XMLSchema" xmlns:xs="http://www.w3.org/2001/XMLSchema" xmlns:p="http://schemas.microsoft.com/office/2006/metadata/properties" xmlns:ns2="4350ec6d-1dbd-4d79-9b37-e1321aa99a04" targetNamespace="http://schemas.microsoft.com/office/2006/metadata/properties" ma:root="true" ma:fieldsID="7846a6714fe05565c3737860bf8a888b" ns2:_="">
    <xsd:import namespace="4350ec6d-1dbd-4d79-9b37-e1321aa99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0ec6d-1dbd-4d79-9b37-e1321aa99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7882F-7CFD-48ED-877F-87FE798951B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4350ec6d-1dbd-4d79-9b37-e1321aa99a0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C42E14-2604-4BCC-95C2-13095CE49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0ec6d-1dbd-4d79-9b37-e1321aa99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4C0CC-78EF-4B96-B115-4854737C6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SOUHRNNÉ INFORMACE</vt:lpstr>
      <vt:lpstr>'SOUHRNNÉ INFORMACE'!Oblast_tisku</vt:lpstr>
    </vt:vector>
  </TitlesOfParts>
  <Manager/>
  <Company>Chaloupky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Zetěk</dc:creator>
  <cp:keywords/>
  <dc:description/>
  <cp:lastModifiedBy>Simona Vitvarová</cp:lastModifiedBy>
  <cp:revision/>
  <cp:lastPrinted>2025-07-01T09:19:30Z</cp:lastPrinted>
  <dcterms:created xsi:type="dcterms:W3CDTF">2002-04-21T23:15:26Z</dcterms:created>
  <dcterms:modified xsi:type="dcterms:W3CDTF">2025-11-14T08:32:33Z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\\Maxtor\PAVUCINA\Dokumenty\Narodni_ sit\Národní síť 2008\Vyhlaseni\vm1.ods</vt:lpwstr>
  </property>
  <property fmtid="{D5CDD505-2E9C-101B-9397-08002B2CF9AE}" pid="3" name="ContentTypeId">
    <vt:lpwstr>0x01010016C1F66EDD2A934886AF2F64A9FC74BF</vt:lpwstr>
  </property>
</Properties>
</file>